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6\Büroartikel\Ausschreibungsunterlagen in Vorbereitung\"/>
    </mc:Choice>
  </mc:AlternateContent>
  <xr:revisionPtr revIDLastSave="0" documentId="13_ncr:1_{FC68FC14-2121-41C3-B2F2-93D71F43DB75}" xr6:coauthVersionLast="47" xr6:coauthVersionMax="47" xr10:uidLastSave="{00000000-0000-0000-0000-000000000000}"/>
  <bookViews>
    <workbookView xWindow="-120" yWindow="-120" windowWidth="29040" windowHeight="15840" xr2:uid="{126E46F8-D73F-4490-A292-EEBCF8447646}"/>
  </bookViews>
  <sheets>
    <sheet name="Los 3 - Präsentationsbedarf" sheetId="1" r:id="rId1"/>
  </sheets>
  <definedNames>
    <definedName name="_xlnm.Print_Titles" localSheetId="0">'Los 3 - Präsentationsbedarf'!$1:$6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" l="1"/>
  <c r="Q17" i="1" l="1"/>
  <c r="Q16" i="1"/>
  <c r="Q15" i="1"/>
  <c r="Q14" i="1"/>
  <c r="Q12" i="1"/>
  <c r="Q10" i="1"/>
  <c r="Q8" i="1"/>
  <c r="G19" i="1"/>
  <c r="R10" i="1" l="1"/>
  <c r="R17" i="1" l="1"/>
  <c r="R16" i="1"/>
  <c r="R15" i="1"/>
  <c r="R14" i="1"/>
  <c r="R12" i="1"/>
  <c r="R8" i="1"/>
</calcChain>
</file>

<file path=xl/sharedStrings.xml><?xml version="1.0" encoding="utf-8"?>
<sst xmlns="http://schemas.openxmlformats.org/spreadsheetml/2006/main" count="61" uniqueCount="50">
  <si>
    <t>Nein</t>
  </si>
  <si>
    <t>Ja</t>
  </si>
  <si>
    <t>Wertungspreis (Angebotspreis per Stück x geschätzter Jahresbedarf)</t>
  </si>
  <si>
    <t xml:space="preserve">Angebotspreis pro Stück Bieter </t>
  </si>
  <si>
    <t>Nettopreis pro VE</t>
  </si>
  <si>
    <t>geschätzter Jahresbedarf in Stück</t>
  </si>
  <si>
    <t>EAN-Nummer des Herstellers für die angebotene VE</t>
  </si>
  <si>
    <t>Artikelnummer des Bieters</t>
  </si>
  <si>
    <t xml:space="preserve">Langtext Bieter </t>
  </si>
  <si>
    <t>Hersteller und Modell angebotenes Produkt</t>
  </si>
  <si>
    <t>Zertifikat liegt bei?</t>
  </si>
  <si>
    <t>Langtext (GMSH)</t>
  </si>
  <si>
    <t>Materialkurztext</t>
  </si>
  <si>
    <t>Materialnr.</t>
  </si>
  <si>
    <t>Pos.-Nr.</t>
  </si>
  <si>
    <t>Zertifizierungen sind zwingend zu belegen</t>
  </si>
  <si>
    <t>ST</t>
  </si>
  <si>
    <t>0022981</t>
  </si>
  <si>
    <t>0111959 0152927</t>
  </si>
  <si>
    <t>Pinnwand ca. 90 x 120cm filzbezogen, alle Farben</t>
  </si>
  <si>
    <t>Whiteboard lackiert ca. 90 x 120 cm</t>
  </si>
  <si>
    <t>Whiteboard lackiert ca. 100 x 150 cm</t>
  </si>
  <si>
    <r>
      <t xml:space="preserve">magnetische Oberfläche
beschreibbar und leicht abwischbar
mit Ablageschale und inkl. Befestigungsmaterial
Maße: ca. 90 x 120 cm
</t>
    </r>
    <r>
      <rPr>
        <sz val="10"/>
        <rFont val="Arial"/>
        <family val="2"/>
      </rPr>
      <t>Oberfläche: Stahlblech, lackiert
Oberflächen-Farbe: weiß
Rahmen: Aluminium
Rahmenbreite: ca. 12mm
Rahmen-Farbe: silbereloxiert, mit Kunststoffecken</t>
    </r>
  </si>
  <si>
    <t>magnetische Oberfläche
beschreibbar und leicht abwischbar
mit Ablageschale und inkl. Befestigungsmaterial
Maße: ca. 100 x 150 cm
Oberfläche: Stahlblech, lackiert
Oberflächen-Farbe: weiß
Rahmen: Aluminium
Rahmenbreite: ca. 12mm
Rahmen-Farbe: silbereloxiert, mit Kunststoffecken</t>
  </si>
  <si>
    <t>Whiteboard lackiert ca. 100 x 200 cm</t>
  </si>
  <si>
    <t>magnetische Oberfläche
beschreibbar und leicht abwischbar
mit Ablageschale und inkl. Befestigungsmaterial
Maße: ca. 100 x 200 cm
Oberfläche: Stahlblech, lackiert
Oberflächen-Farbe: weiß
Rahmen: Aluminium
Rahmenbreite: ca. 12mm
Rahmen-Farbe: silbereloxiert, mit Kunststoffecken</t>
  </si>
  <si>
    <t>Whiteboards emailliert ca. 120 x 180 cm</t>
  </si>
  <si>
    <t xml:space="preserve">Wertungspreis Los 3 </t>
  </si>
  <si>
    <t>Los 3 Präsentationsbedarf</t>
  </si>
  <si>
    <r>
      <rPr>
        <sz val="10"/>
        <color rgb="FF00B050"/>
        <rFont val="Arial"/>
        <family val="2"/>
      </rPr>
      <t>0195605</t>
    </r>
    <r>
      <rPr>
        <sz val="10"/>
        <rFont val="Arial"/>
        <family val="2"/>
      </rPr>
      <t xml:space="preserve">
0152970</t>
    </r>
  </si>
  <si>
    <t>magnetische Oberfläche
beschreibbar und leicht abwischbar
mit Ablageschale und inkl. Befestigungsmaterial
Maße: ca. 120 x 180 cm
Oberfläche: Stahl, emailliert
Oberflächen-Farbe: weiß
Rahmen: Aluminium
Rahmenbreite: ca. 12mm
Rahmen-Farbe: silbereloxiert, mit Kunststoffecke</t>
  </si>
  <si>
    <t xml:space="preserve">-markierte Felder sind vom Bieter auszufüllen! </t>
  </si>
  <si>
    <t>Hinweis: das Nichteinhalten von Mindestvorgaben und nicht einreichen von belegenden Unterlagen führt zum Ausschluss aus der Wertung!</t>
  </si>
  <si>
    <t>VE geschätzter Jahresbedarf</t>
  </si>
  <si>
    <t>Flipchart mobil mit 2 Seitenarmen</t>
  </si>
  <si>
    <t>Moderationskoffer</t>
  </si>
  <si>
    <t>Flipcharts</t>
  </si>
  <si>
    <t xml:space="preserve">Pinnwände </t>
  </si>
  <si>
    <t>Whiteboards</t>
  </si>
  <si>
    <t>Gesamtpunktzahl nachhaltige Zertifizierungen</t>
  </si>
  <si>
    <t>mit Rollenfuß 
magnetischer Präsentationsfläche und Ablage
leicht abwischbar 
Blockklemme verstellbar
Vorder- und Rückseite Stahl, weiß lackiert
Maße Oberfläche: ca. 68 x 105 cm
höhenverstellbar
Rollen: feststellbar Hart- und / oder Weichboden geeignet
höhenverstellbarer Bereich: Stufenlos bis ca. 200 cm
Blockklemme: passend für 6-Loch Blöcke, Blende Metall
Farbe Blockklemme: passend zum Gestell, weiß oder Silber
Farbe Gestell: weiß oder Silber</t>
  </si>
  <si>
    <t>einteilige Tafel, zur Wandmontage im Hoch- oder Querformat
Materialkern: Kork
Oberfläche: Filz bespannt
Maße Pinnwand (BxH): ca. 90  x 120 cm
Rahmen: Aluminium weiß, abgerundete Ecken</t>
  </si>
  <si>
    <t>Es wird grundsätzlich nur die höchste belegte Zertifizierung gewertet:</t>
  </si>
  <si>
    <r>
      <rPr>
        <b/>
        <u/>
        <sz val="10"/>
        <rFont val="Arial"/>
        <family val="2"/>
      </rPr>
      <t>Angabe des Bieters:</t>
    </r>
    <r>
      <rPr>
        <b/>
        <sz val="10"/>
        <rFont val="Arial"/>
        <family val="2"/>
      </rPr>
      <t xml:space="preserve"> Zertifizierung des angebotenen Produkts: </t>
    </r>
  </si>
  <si>
    <t>Moderatorenkoffer für den gehobenen Bedarf (Profi, Advance, Exklusiv o. ä.)</t>
  </si>
  <si>
    <r>
      <t xml:space="preserve">verschließbar, robust, mit Transporthilfe
Inhalt: mind. 2.000 Teile.
</t>
    </r>
    <r>
      <rPr>
        <u/>
        <sz val="10"/>
        <rFont val="Arial"/>
        <family val="2"/>
      </rPr>
      <t>Eine Beispielausstattung kann wie folgt aussehen - es gilt grundsätzlich oder vergleichbar:</t>
    </r>
    <r>
      <rPr>
        <sz val="10"/>
        <rFont val="Arial"/>
        <family val="2"/>
      </rPr>
      <t xml:space="preserve">
</t>
    </r>
    <r>
      <rPr>
        <u/>
        <sz val="10"/>
        <rFont val="Arial"/>
        <family val="2"/>
      </rPr>
      <t>diverse Moderationskarten in verschiedenen Farben und Formen:</t>
    </r>
    <r>
      <rPr>
        <sz val="10"/>
        <rFont val="Arial"/>
        <family val="2"/>
      </rPr>
      <t xml:space="preserve">
Moderationswolken ca. 25 x 42 cm,
Moderationskarten Rechteck ca. 20,5 x 9,5 cm,
Moderationskarten oval ca. 19 x 11 cm,
Moderationskarten Kreise Durchmesser: ca. 9,5 cm
Moderationskarten Kreise Durchmesser: ca. 14 cm
Moderationskarten Kreise Durchmesser: ca. 19,5 cm 
Markierungspunkte verschiedene Farben
</t>
    </r>
    <r>
      <rPr>
        <u/>
        <sz val="10"/>
        <rFont val="Arial"/>
        <family val="2"/>
      </rPr>
      <t>diverse Stifte/Marker:</t>
    </r>
    <r>
      <rPr>
        <sz val="10"/>
        <rFont val="Arial"/>
        <family val="2"/>
      </rPr>
      <t xml:space="preserve">
Flipchartmarker mit Keilspitze 
Jumbo-Marker
</t>
    </r>
    <r>
      <rPr>
        <u/>
        <sz val="10"/>
        <rFont val="Arial"/>
        <family val="2"/>
      </rPr>
      <t>mögliches sonstiges Zubehör:</t>
    </r>
    <r>
      <rPr>
        <sz val="10"/>
        <rFont val="Arial"/>
        <family val="2"/>
      </rPr>
      <t xml:space="preserve">
Zeigestab, Schere, Klebefilm oder Klebestifte, Kreppband, Nadelkissen, Markierungsnadeln, Cutter</t>
    </r>
  </si>
  <si>
    <t>Blauer Engel 600 Punkte
FSC                 400 Punkte</t>
  </si>
  <si>
    <t>Cradle to Cradle          400 Punkte
Blauer Engel (o.vgl)    300 Punkte 
EU-Ecolabel (o. vgl)    200 Punkte
FSC                                100 Punkte</t>
  </si>
  <si>
    <t>erhaltene Punkte für Nachhaltigkeit (GMSH)</t>
  </si>
  <si>
    <t>Hinweis: Bitte beachten Sie, dass der Wertungspreis netto im separaten Preisblatt in dem grün hinterlegten Feld "Einzelpreis netto" einzutragen 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</si>
</sst>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000"/>
  </numFmts>
  <fonts count="1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u/>
      <sz val="16"/>
      <color rgb="FFFF0000"/>
      <name val="Arial"/>
      <family val="2"/>
    </font>
    <font>
      <b/>
      <sz val="16"/>
      <name val="Arial"/>
      <family val="2"/>
    </font>
    <font>
      <sz val="10"/>
      <color theme="4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sz val="10"/>
      <color rgb="FF00B050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46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center" vertical="center" wrapText="1"/>
    </xf>
    <xf numFmtId="164" fontId="3" fillId="0" borderId="0" xfId="2" applyNumberFormat="1" applyFont="1" applyAlignment="1" applyProtection="1">
      <alignment horizontal="center" vertical="center"/>
      <protection locked="0"/>
    </xf>
    <xf numFmtId="3" fontId="2" fillId="0" borderId="0" xfId="2" applyNumberFormat="1" applyAlignment="1">
      <alignment horizontal="center" vertical="center"/>
    </xf>
    <xf numFmtId="0" fontId="2" fillId="0" borderId="0" xfId="2" applyAlignment="1">
      <alignment vertical="center" wrapText="1"/>
    </xf>
    <xf numFmtId="49" fontId="2" fillId="0" borderId="0" xfId="2" applyNumberFormat="1" applyAlignment="1">
      <alignment vertic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left" vertical="center"/>
    </xf>
    <xf numFmtId="165" fontId="2" fillId="0" borderId="0" xfId="2" applyNumberFormat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4" fillId="0" borderId="0" xfId="2" applyFont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64" fontId="3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 wrapText="1"/>
    </xf>
    <xf numFmtId="49" fontId="7" fillId="0" borderId="0" xfId="2" applyNumberFormat="1" applyFont="1" applyAlignment="1">
      <alignment vertical="center" wrapText="1"/>
    </xf>
    <xf numFmtId="0" fontId="8" fillId="0" borderId="0" xfId="2" applyFont="1" applyAlignment="1">
      <alignment horizontal="left" vertical="center"/>
    </xf>
    <xf numFmtId="49" fontId="3" fillId="4" borderId="16" xfId="3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left" vertical="center"/>
    </xf>
    <xf numFmtId="165" fontId="3" fillId="0" borderId="0" xfId="3" applyNumberFormat="1" applyFont="1" applyAlignment="1">
      <alignment horizontal="center" vertical="center" wrapText="1"/>
    </xf>
    <xf numFmtId="0" fontId="2" fillId="0" borderId="0" xfId="3" applyAlignment="1">
      <alignment vertical="center"/>
    </xf>
    <xf numFmtId="0" fontId="3" fillId="0" borderId="0" xfId="3" applyFont="1" applyAlignment="1">
      <alignment horizontal="center" vertical="center"/>
    </xf>
    <xf numFmtId="49" fontId="2" fillId="0" borderId="0" xfId="3" applyNumberFormat="1" applyAlignment="1">
      <alignment vertical="center" wrapText="1"/>
    </xf>
    <xf numFmtId="49" fontId="10" fillId="0" borderId="0" xfId="3" applyNumberFormat="1" applyFont="1" applyAlignment="1">
      <alignment vertical="center" wrapText="1"/>
    </xf>
    <xf numFmtId="0" fontId="2" fillId="0" borderId="0" xfId="3" applyAlignment="1">
      <alignment vertical="center" wrapText="1"/>
    </xf>
    <xf numFmtId="0" fontId="3" fillId="0" borderId="0" xfId="3" applyFont="1" applyAlignment="1">
      <alignment horizontal="left" vertical="center"/>
    </xf>
    <xf numFmtId="0" fontId="2" fillId="3" borderId="2" xfId="3" applyFont="1" applyFill="1" applyBorder="1" applyAlignment="1" applyProtection="1">
      <alignment vertical="center" wrapText="1"/>
      <protection locked="0"/>
    </xf>
    <xf numFmtId="49" fontId="2" fillId="3" borderId="2" xfId="3" applyNumberFormat="1" applyFont="1" applyFill="1" applyBorder="1" applyAlignment="1" applyProtection="1">
      <alignment vertical="center" wrapText="1"/>
      <protection locked="0"/>
    </xf>
    <xf numFmtId="49" fontId="3" fillId="4" borderId="14" xfId="3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4" xfId="0" applyFont="1" applyFill="1" applyBorder="1" applyAlignment="1">
      <alignment vertical="center" wrapText="1"/>
    </xf>
    <xf numFmtId="0" fontId="2" fillId="0" borderId="0" xfId="2" applyFont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165" fontId="2" fillId="0" borderId="24" xfId="0" applyNumberFormat="1" applyFont="1" applyBorder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1" fontId="2" fillId="0" borderId="25" xfId="2" applyNumberFormat="1" applyFont="1" applyBorder="1" applyAlignment="1">
      <alignment horizontal="center" vertical="center"/>
    </xf>
    <xf numFmtId="1" fontId="2" fillId="0" borderId="3" xfId="2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165" fontId="3" fillId="5" borderId="8" xfId="4" applyNumberFormat="1" applyFont="1" applyFill="1" applyBorder="1" applyAlignment="1">
      <alignment vertical="center"/>
    </xf>
    <xf numFmtId="165" fontId="3" fillId="5" borderId="9" xfId="4" applyNumberFormat="1" applyFont="1" applyFill="1" applyBorder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wrapText="1"/>
    </xf>
    <xf numFmtId="0" fontId="5" fillId="3" borderId="0" xfId="3" applyFont="1" applyFill="1" applyAlignment="1" applyProtection="1">
      <alignment vertical="center" wrapText="1"/>
      <protection locked="0"/>
    </xf>
    <xf numFmtId="0" fontId="5" fillId="0" borderId="0" xfId="3" quotePrefix="1" applyFont="1" applyAlignment="1">
      <alignment vertical="center"/>
    </xf>
    <xf numFmtId="0" fontId="6" fillId="0" borderId="0" xfId="3" applyFont="1" applyAlignment="1">
      <alignment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2" fillId="3" borderId="2" xfId="3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3" applyAlignment="1">
      <alignment horizontal="center" vertical="center"/>
    </xf>
    <xf numFmtId="3" fontId="10" fillId="0" borderId="0" xfId="3" applyNumberFormat="1" applyFont="1" applyAlignment="1">
      <alignment horizontal="center" vertical="center" wrapText="1"/>
    </xf>
    <xf numFmtId="165" fontId="3" fillId="5" borderId="4" xfId="4" applyNumberFormat="1" applyFont="1" applyFill="1" applyBorder="1" applyAlignment="1">
      <alignment vertical="center"/>
    </xf>
    <xf numFmtId="164" fontId="2" fillId="0" borderId="0" xfId="2" applyNumberFormat="1" applyAlignment="1">
      <alignment horizontal="center" vertical="center"/>
    </xf>
    <xf numFmtId="164" fontId="10" fillId="0" borderId="0" xfId="1" applyNumberFormat="1" applyFont="1" applyAlignment="1" applyProtection="1">
      <alignment horizontal="center" vertical="center" wrapText="1"/>
    </xf>
    <xf numFmtId="164" fontId="3" fillId="5" borderId="8" xfId="4" applyNumberFormat="1" applyFont="1" applyFill="1" applyBorder="1" applyAlignment="1">
      <alignment horizontal="center" vertical="center"/>
    </xf>
    <xf numFmtId="164" fontId="2" fillId="0" borderId="0" xfId="3" applyNumberFormat="1" applyAlignment="1">
      <alignment horizontal="center" vertical="center"/>
    </xf>
    <xf numFmtId="165" fontId="3" fillId="5" borderId="7" xfId="4" applyNumberFormat="1" applyFont="1" applyFill="1" applyBorder="1" applyAlignment="1">
      <alignment horizontal="center" vertical="center"/>
    </xf>
    <xf numFmtId="164" fontId="2" fillId="2" borderId="26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4" fillId="7" borderId="29" xfId="2" applyNumberFormat="1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2" fillId="3" borderId="28" xfId="3" applyFill="1" applyBorder="1" applyAlignment="1" applyProtection="1">
      <alignment vertical="center" wrapText="1"/>
      <protection locked="0"/>
    </xf>
    <xf numFmtId="1" fontId="2" fillId="0" borderId="32" xfId="2" applyNumberFormat="1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3" borderId="33" xfId="3" applyFill="1" applyBorder="1" applyAlignment="1" applyProtection="1">
      <alignment vertical="center" wrapText="1"/>
      <protection locked="0"/>
    </xf>
    <xf numFmtId="0" fontId="2" fillId="4" borderId="33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vertical="center" wrapText="1"/>
    </xf>
    <xf numFmtId="0" fontId="2" fillId="3" borderId="33" xfId="3" applyFont="1" applyFill="1" applyBorder="1" applyAlignment="1" applyProtection="1">
      <alignment vertical="center" wrapText="1"/>
      <protection locked="0"/>
    </xf>
    <xf numFmtId="49" fontId="2" fillId="3" borderId="33" xfId="3" applyNumberFormat="1" applyFont="1" applyFill="1" applyBorder="1" applyAlignment="1" applyProtection="1">
      <alignment vertical="center" wrapText="1"/>
      <protection locked="0"/>
    </xf>
    <xf numFmtId="164" fontId="2" fillId="2" borderId="34" xfId="3" applyNumberFormat="1" applyFont="1" applyFill="1" applyBorder="1" applyAlignment="1">
      <alignment horizontal="center" vertical="center" wrapText="1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0" borderId="38" xfId="2" applyFont="1" applyBorder="1" applyAlignment="1">
      <alignment horizontal="center" vertical="center"/>
    </xf>
    <xf numFmtId="164" fontId="2" fillId="2" borderId="39" xfId="3" applyNumberFormat="1" applyFont="1" applyFill="1" applyBorder="1" applyAlignment="1" applyProtection="1">
      <alignment horizontal="center" vertical="center" wrapText="1"/>
      <protection locked="0"/>
    </xf>
    <xf numFmtId="164" fontId="2" fillId="2" borderId="40" xfId="3" applyNumberFormat="1" applyFont="1" applyFill="1" applyBorder="1" applyAlignment="1" applyProtection="1">
      <alignment horizontal="center" vertical="center" wrapText="1"/>
      <protection locked="0"/>
    </xf>
    <xf numFmtId="164" fontId="2" fillId="2" borderId="41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15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42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31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35" xfId="3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2" applyNumberFormat="1" applyFont="1" applyBorder="1" applyAlignment="1">
      <alignment horizontal="center" vertical="center"/>
    </xf>
    <xf numFmtId="3" fontId="2" fillId="0" borderId="39" xfId="2" applyNumberFormat="1" applyFont="1" applyBorder="1" applyAlignment="1">
      <alignment horizontal="center" vertical="center"/>
    </xf>
    <xf numFmtId="3" fontId="2" fillId="0" borderId="40" xfId="2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3" borderId="11" xfId="3" applyFont="1" applyFill="1" applyBorder="1" applyAlignment="1" applyProtection="1">
      <alignment vertical="center" wrapText="1"/>
      <protection locked="0"/>
    </xf>
    <xf numFmtId="0" fontId="2" fillId="3" borderId="6" xfId="3" applyFont="1" applyFill="1" applyBorder="1" applyAlignment="1" applyProtection="1">
      <alignment vertical="center" wrapText="1"/>
      <protection locked="0"/>
    </xf>
    <xf numFmtId="49" fontId="2" fillId="3" borderId="6" xfId="3" applyNumberFormat="1" applyFont="1" applyFill="1" applyBorder="1" applyAlignment="1" applyProtection="1">
      <alignment vertical="center" wrapText="1"/>
      <protection locked="0"/>
    </xf>
    <xf numFmtId="0" fontId="2" fillId="3" borderId="10" xfId="3" applyFont="1" applyFill="1" applyBorder="1" applyAlignment="1" applyProtection="1">
      <alignment vertical="center" wrapText="1"/>
      <protection locked="0"/>
    </xf>
    <xf numFmtId="0" fontId="2" fillId="3" borderId="3" xfId="3" applyFont="1" applyFill="1" applyBorder="1" applyAlignment="1" applyProtection="1">
      <alignment vertical="center" wrapText="1"/>
      <protection locked="0"/>
    </xf>
    <xf numFmtId="0" fontId="2" fillId="3" borderId="1" xfId="3" applyFont="1" applyFill="1" applyBorder="1" applyAlignment="1" applyProtection="1">
      <alignment vertical="center" wrapText="1"/>
      <protection locked="0"/>
    </xf>
    <xf numFmtId="0" fontId="2" fillId="3" borderId="32" xfId="3" applyFont="1" applyFill="1" applyBorder="1" applyAlignment="1" applyProtection="1">
      <alignment vertical="center" wrapText="1"/>
      <protection locked="0"/>
    </xf>
    <xf numFmtId="0" fontId="2" fillId="3" borderId="34" xfId="3" applyFont="1" applyFill="1" applyBorder="1" applyAlignment="1" applyProtection="1">
      <alignment vertical="center" wrapText="1"/>
      <protection locked="0"/>
    </xf>
    <xf numFmtId="0" fontId="2" fillId="3" borderId="27" xfId="3" applyFont="1" applyFill="1" applyBorder="1" applyAlignment="1" applyProtection="1">
      <alignment vertical="center" wrapText="1"/>
      <protection locked="0"/>
    </xf>
    <xf numFmtId="0" fontId="2" fillId="3" borderId="28" xfId="3" applyFont="1" applyFill="1" applyBorder="1" applyAlignment="1" applyProtection="1">
      <alignment vertical="center" wrapText="1"/>
      <protection locked="0"/>
    </xf>
    <xf numFmtId="49" fontId="2" fillId="3" borderId="28" xfId="3" applyNumberFormat="1" applyFont="1" applyFill="1" applyBorder="1" applyAlignment="1" applyProtection="1">
      <alignment vertical="center" wrapText="1"/>
      <protection locked="0"/>
    </xf>
    <xf numFmtId="0" fontId="2" fillId="3" borderId="29" xfId="3" applyFont="1" applyFill="1" applyBorder="1" applyAlignment="1" applyProtection="1">
      <alignment vertical="center" wrapText="1"/>
      <protection locked="0"/>
    </xf>
    <xf numFmtId="49" fontId="14" fillId="0" borderId="14" xfId="2" applyNumberFormat="1" applyFont="1" applyBorder="1" applyAlignment="1">
      <alignment horizontal="left" vertical="center" wrapText="1"/>
    </xf>
    <xf numFmtId="49" fontId="14" fillId="0" borderId="43" xfId="2" applyNumberFormat="1" applyFont="1" applyBorder="1" applyAlignment="1">
      <alignment horizontal="left" vertical="center" wrapText="1"/>
    </xf>
    <xf numFmtId="49" fontId="14" fillId="0" borderId="44" xfId="2" applyNumberFormat="1" applyFont="1" applyBorder="1" applyAlignment="1">
      <alignment horizontal="left" vertical="center" wrapText="1"/>
    </xf>
    <xf numFmtId="49" fontId="14" fillId="0" borderId="5" xfId="2" applyNumberFormat="1" applyFont="1" applyBorder="1" applyAlignment="1">
      <alignment horizontal="left" vertical="center" wrapText="1"/>
    </xf>
    <xf numFmtId="49" fontId="14" fillId="0" borderId="4" xfId="2" applyNumberFormat="1" applyFont="1" applyBorder="1" applyAlignment="1">
      <alignment horizontal="left" vertical="center" wrapText="1"/>
    </xf>
    <xf numFmtId="49" fontId="14" fillId="0" borderId="45" xfId="2" applyNumberFormat="1" applyFont="1" applyBorder="1" applyAlignment="1">
      <alignment horizontal="left" vertical="center" wrapText="1"/>
    </xf>
    <xf numFmtId="164" fontId="14" fillId="7" borderId="27" xfId="2" applyNumberFormat="1" applyFont="1" applyFill="1" applyBorder="1" applyAlignment="1" applyProtection="1">
      <alignment horizontal="left" vertical="center"/>
      <protection locked="0"/>
    </xf>
    <xf numFmtId="164" fontId="14" fillId="7" borderId="28" xfId="2" applyNumberFormat="1" applyFont="1" applyFill="1" applyBorder="1" applyAlignment="1" applyProtection="1">
      <alignment horizontal="left" vertical="center"/>
      <protection locked="0"/>
    </xf>
    <xf numFmtId="0" fontId="11" fillId="0" borderId="0" xfId="3" applyFont="1" applyAlignment="1">
      <alignment horizontal="left" vertical="center"/>
    </xf>
    <xf numFmtId="0" fontId="3" fillId="4" borderId="16" xfId="3" applyFont="1" applyFill="1" applyBorder="1" applyAlignment="1">
      <alignment horizontal="center" vertical="center" wrapText="1"/>
    </xf>
    <xf numFmtId="0" fontId="3" fillId="4" borderId="17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left" vertical="center" wrapText="1"/>
    </xf>
    <xf numFmtId="0" fontId="3" fillId="4" borderId="7" xfId="3" applyFont="1" applyFill="1" applyBorder="1" applyAlignment="1">
      <alignment horizontal="left" vertical="center" wrapText="1"/>
    </xf>
    <xf numFmtId="49" fontId="3" fillId="6" borderId="11" xfId="3" applyNumberFormat="1" applyFont="1" applyFill="1" applyBorder="1" applyAlignment="1">
      <alignment horizontal="center" vertical="center" wrapText="1"/>
    </xf>
    <xf numFmtId="49" fontId="3" fillId="6" borderId="18" xfId="3" applyNumberFormat="1" applyFont="1" applyFill="1" applyBorder="1" applyAlignment="1">
      <alignment horizontal="center" vertical="center" wrapText="1"/>
    </xf>
    <xf numFmtId="165" fontId="3" fillId="6" borderId="6" xfId="3" applyNumberFormat="1" applyFont="1" applyFill="1" applyBorder="1" applyAlignment="1">
      <alignment horizontal="center" vertical="center" wrapText="1"/>
    </xf>
    <xf numFmtId="165" fontId="3" fillId="6" borderId="19" xfId="3" applyNumberFormat="1" applyFont="1" applyFill="1" applyBorder="1" applyAlignment="1">
      <alignment horizontal="center" vertical="center" wrapText="1"/>
    </xf>
    <xf numFmtId="49" fontId="3" fillId="6" borderId="6" xfId="3" applyNumberFormat="1" applyFont="1" applyFill="1" applyBorder="1" applyAlignment="1">
      <alignment horizontal="center" vertical="center" wrapText="1"/>
    </xf>
    <xf numFmtId="49" fontId="3" fillId="6" borderId="19" xfId="3" applyNumberFormat="1" applyFont="1" applyFill="1" applyBorder="1" applyAlignment="1">
      <alignment horizontal="center" vertical="center" wrapText="1"/>
    </xf>
    <xf numFmtId="49" fontId="3" fillId="6" borderId="10" xfId="3" applyNumberFormat="1" applyFont="1" applyFill="1" applyBorder="1" applyAlignment="1">
      <alignment horizontal="center" vertical="center" wrapText="1"/>
    </xf>
    <xf numFmtId="49" fontId="3" fillId="6" borderId="20" xfId="3" applyNumberFormat="1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left" vertical="center" wrapText="1"/>
    </xf>
    <xf numFmtId="0" fontId="3" fillId="4" borderId="4" xfId="3" applyFont="1" applyFill="1" applyBorder="1" applyAlignment="1">
      <alignment horizontal="left" vertical="center" wrapText="1"/>
    </xf>
    <xf numFmtId="49" fontId="3" fillId="4" borderId="16" xfId="3" applyNumberFormat="1" applyFont="1" applyFill="1" applyBorder="1" applyAlignment="1">
      <alignment horizontal="left" vertical="center" wrapText="1"/>
    </xf>
    <xf numFmtId="49" fontId="3" fillId="4" borderId="17" xfId="3" applyNumberFormat="1" applyFont="1" applyFill="1" applyBorder="1" applyAlignment="1">
      <alignment horizontal="left" vertical="center" wrapText="1"/>
    </xf>
    <xf numFmtId="49" fontId="3" fillId="4" borderId="30" xfId="3" applyNumberFormat="1" applyFont="1" applyFill="1" applyBorder="1" applyAlignment="1">
      <alignment horizontal="left" vertical="center" wrapText="1"/>
    </xf>
    <xf numFmtId="49" fontId="3" fillId="6" borderId="15" xfId="3" applyNumberFormat="1" applyFont="1" applyFill="1" applyBorder="1" applyAlignment="1">
      <alignment horizontal="center" vertical="center" wrapText="1"/>
    </xf>
    <xf numFmtId="49" fontId="3" fillId="6" borderId="22" xfId="3" applyNumberFormat="1" applyFont="1" applyFill="1" applyBorder="1" applyAlignment="1">
      <alignment horizontal="center" vertical="center" wrapText="1"/>
    </xf>
    <xf numFmtId="164" fontId="3" fillId="6" borderId="12" xfId="3" applyNumberFormat="1" applyFont="1" applyFill="1" applyBorder="1" applyAlignment="1">
      <alignment horizontal="center" vertical="center" wrapText="1"/>
    </xf>
    <xf numFmtId="164" fontId="3" fillId="6" borderId="23" xfId="3" applyNumberFormat="1" applyFont="1" applyFill="1" applyBorder="1" applyAlignment="1">
      <alignment horizontal="center" vertical="center" wrapText="1"/>
    </xf>
    <xf numFmtId="49" fontId="3" fillId="4" borderId="16" xfId="3" applyNumberFormat="1" applyFont="1" applyFill="1" applyBorder="1" applyAlignment="1">
      <alignment horizontal="center" vertical="center" wrapText="1"/>
    </xf>
    <xf numFmtId="49" fontId="3" fillId="4" borderId="17" xfId="3" applyNumberFormat="1" applyFont="1" applyFill="1" applyBorder="1" applyAlignment="1">
      <alignment horizontal="center" vertical="center" wrapText="1"/>
    </xf>
    <xf numFmtId="49" fontId="3" fillId="4" borderId="30" xfId="3" applyNumberFormat="1" applyFont="1" applyFill="1" applyBorder="1" applyAlignment="1">
      <alignment horizontal="center" vertical="center" wrapText="1"/>
    </xf>
    <xf numFmtId="164" fontId="3" fillId="6" borderId="10" xfId="3" applyNumberFormat="1" applyFont="1" applyFill="1" applyBorder="1" applyAlignment="1">
      <alignment horizontal="center" vertical="center" wrapText="1"/>
    </xf>
    <xf numFmtId="164" fontId="3" fillId="6" borderId="20" xfId="3" applyNumberFormat="1" applyFont="1" applyFill="1" applyBorder="1" applyAlignment="1">
      <alignment horizontal="center" vertical="center" wrapText="1"/>
    </xf>
    <xf numFmtId="49" fontId="3" fillId="6" borderId="13" xfId="3" applyNumberFormat="1" applyFont="1" applyFill="1" applyBorder="1" applyAlignment="1">
      <alignment horizontal="center" vertical="center" wrapText="1"/>
    </xf>
    <xf numFmtId="49" fontId="3" fillId="6" borderId="21" xfId="3" applyNumberFormat="1" applyFont="1" applyFill="1" applyBorder="1" applyAlignment="1">
      <alignment horizontal="center" vertical="center" wrapText="1"/>
    </xf>
    <xf numFmtId="3" fontId="5" fillId="6" borderId="12" xfId="3" applyNumberFormat="1" applyFont="1" applyFill="1" applyBorder="1" applyAlignment="1">
      <alignment horizontal="center" vertical="center" wrapText="1"/>
    </xf>
    <xf numFmtId="3" fontId="3" fillId="6" borderId="23" xfId="3" applyNumberFormat="1" applyFont="1" applyFill="1" applyBorder="1" applyAlignment="1">
      <alignment horizontal="center" vertical="center" wrapText="1"/>
    </xf>
  </cellXfs>
  <cellStyles count="5">
    <cellStyle name="Prozent" xfId="1" builtinId="5"/>
    <cellStyle name="Standard" xfId="0" builtinId="0"/>
    <cellStyle name="Standard 2" xfId="2" xr:uid="{8BDF543F-3744-4015-A0A5-6B72DE1E6859}"/>
    <cellStyle name="Standard 2 2" xfId="3" xr:uid="{C227C2A0-98F4-4FCE-BC02-C015B0188525}"/>
    <cellStyle name="Standard 3" xfId="4" xr:uid="{3E62A288-9E92-4A93-87F2-B6A40FFCEA74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46BD-00FE-4CC9-89CF-A03055BDFACA}">
  <dimension ref="A1:S23"/>
  <sheetViews>
    <sheetView tabSelected="1" zoomScale="90" zoomScaleNormal="90" workbookViewId="0">
      <pane xSplit="4" ySplit="6" topLeftCell="E15" activePane="bottomRight" state="frozen"/>
      <selection pane="topRight" activeCell="F1" sqref="F1"/>
      <selection pane="bottomLeft" activeCell="A7" sqref="A7"/>
      <selection pane="bottomRight" activeCell="Q8" sqref="Q8"/>
    </sheetView>
  </sheetViews>
  <sheetFormatPr baseColWidth="10" defaultColWidth="8.25" defaultRowHeight="12.75" x14ac:dyDescent="0.2"/>
  <cols>
    <col min="1" max="1" width="4.5" style="10" customWidth="1"/>
    <col min="2" max="2" width="7.625" style="9" hidden="1" customWidth="1"/>
    <col min="3" max="3" width="17.875" style="7" customWidth="1"/>
    <col min="4" max="4" width="40.875" style="8" customWidth="1"/>
    <col min="5" max="5" width="20.625" style="8" customWidth="1"/>
    <col min="6" max="6" width="28.25" style="8" customWidth="1"/>
    <col min="7" max="7" width="13" style="53" customWidth="1"/>
    <col min="8" max="9" width="8.75" style="8" customWidth="1"/>
    <col min="10" max="10" width="30" style="7" customWidth="1"/>
    <col min="11" max="11" width="40.25" style="7" customWidth="1"/>
    <col min="12" max="12" width="23.625" style="6" customWidth="1"/>
    <col min="13" max="13" width="29.375" style="5" customWidth="1"/>
    <col min="14" max="14" width="15.25" style="4" customWidth="1"/>
    <col min="15" max="15" width="12.5" style="3" customWidth="1"/>
    <col min="16" max="16" width="10.75" style="2" customWidth="1"/>
    <col min="17" max="17" width="12.625" style="57" customWidth="1"/>
    <col min="18" max="18" width="19.75" style="15" customWidth="1"/>
    <col min="19" max="19" width="21.125" style="1" bestFit="1" customWidth="1"/>
    <col min="20" max="16384" width="8.25" style="1"/>
  </cols>
  <sheetData>
    <row r="1" spans="1:19" s="22" customFormat="1" ht="23.25" x14ac:dyDescent="0.2">
      <c r="A1" s="115" t="s">
        <v>28</v>
      </c>
      <c r="B1" s="115"/>
      <c r="C1" s="115"/>
      <c r="D1" s="115"/>
      <c r="E1" s="45"/>
      <c r="F1" s="46" t="s">
        <v>31</v>
      </c>
      <c r="G1" s="23"/>
      <c r="H1" s="27"/>
      <c r="I1" s="27"/>
      <c r="J1" s="26"/>
      <c r="K1" s="26"/>
      <c r="L1" s="25"/>
      <c r="M1" s="24"/>
      <c r="N1" s="55"/>
      <c r="O1" s="23"/>
      <c r="P1" s="54"/>
      <c r="Q1" s="58"/>
      <c r="R1" s="60"/>
    </row>
    <row r="2" spans="1:19" s="22" customFormat="1" ht="23.25" x14ac:dyDescent="0.2">
      <c r="A2" s="65"/>
      <c r="B2" s="43"/>
      <c r="C2" s="43"/>
      <c r="D2" s="43"/>
      <c r="F2" s="47" t="s">
        <v>32</v>
      </c>
      <c r="G2" s="23"/>
      <c r="H2" s="27"/>
      <c r="I2" s="27"/>
      <c r="J2" s="26"/>
      <c r="K2" s="26"/>
      <c r="L2" s="25"/>
      <c r="M2" s="24"/>
      <c r="N2" s="55"/>
      <c r="O2" s="23"/>
      <c r="P2" s="54"/>
      <c r="Q2" s="58"/>
      <c r="R2" s="60"/>
    </row>
    <row r="3" spans="1:19" s="22" customFormat="1" ht="11.45" customHeight="1" thickBot="1" x14ac:dyDescent="0.25">
      <c r="A3" s="65"/>
      <c r="B3" s="43"/>
      <c r="C3" s="43"/>
      <c r="D3" s="43"/>
      <c r="F3" s="43"/>
      <c r="G3" s="23"/>
      <c r="H3" s="27"/>
      <c r="I3" s="27"/>
      <c r="J3" s="26"/>
      <c r="K3" s="26"/>
      <c r="L3" s="25"/>
      <c r="M3" s="24"/>
      <c r="N3" s="55"/>
      <c r="O3" s="23"/>
      <c r="P3" s="54"/>
      <c r="Q3" s="58"/>
      <c r="R3" s="60"/>
    </row>
    <row r="4" spans="1:19" ht="45" customHeight="1" thickBot="1" x14ac:dyDescent="0.25">
      <c r="A4" s="66"/>
      <c r="B4" s="21"/>
      <c r="C4" s="44"/>
      <c r="D4" s="20"/>
      <c r="E4" s="130" t="s">
        <v>43</v>
      </c>
      <c r="F4" s="137" t="s">
        <v>42</v>
      </c>
      <c r="G4" s="116" t="s">
        <v>48</v>
      </c>
      <c r="H4" s="118" t="s">
        <v>15</v>
      </c>
      <c r="I4" s="119"/>
      <c r="J4" s="18"/>
      <c r="K4" s="18"/>
      <c r="L4" s="17"/>
      <c r="M4" s="16"/>
      <c r="O4" s="15"/>
      <c r="P4" s="14"/>
    </row>
    <row r="5" spans="1:19" s="13" customFormat="1" ht="53.25" customHeight="1" thickBot="1" x14ac:dyDescent="0.25">
      <c r="A5" s="120" t="s">
        <v>14</v>
      </c>
      <c r="B5" s="122" t="s">
        <v>13</v>
      </c>
      <c r="C5" s="124" t="s">
        <v>12</v>
      </c>
      <c r="D5" s="126" t="s">
        <v>11</v>
      </c>
      <c r="E5" s="131"/>
      <c r="F5" s="138"/>
      <c r="G5" s="117"/>
      <c r="H5" s="128" t="s">
        <v>10</v>
      </c>
      <c r="I5" s="129"/>
      <c r="J5" s="120" t="s">
        <v>9</v>
      </c>
      <c r="K5" s="124" t="s">
        <v>8</v>
      </c>
      <c r="L5" s="124" t="s">
        <v>7</v>
      </c>
      <c r="M5" s="126" t="s">
        <v>6</v>
      </c>
      <c r="N5" s="144" t="s">
        <v>5</v>
      </c>
      <c r="O5" s="142" t="s">
        <v>33</v>
      </c>
      <c r="P5" s="133" t="s">
        <v>4</v>
      </c>
      <c r="Q5" s="135" t="s">
        <v>3</v>
      </c>
      <c r="R5" s="140" t="s">
        <v>2</v>
      </c>
    </row>
    <row r="6" spans="1:19" s="13" customFormat="1" ht="30.6" customHeight="1" thickBot="1" x14ac:dyDescent="0.25">
      <c r="A6" s="121"/>
      <c r="B6" s="123"/>
      <c r="C6" s="125"/>
      <c r="D6" s="127"/>
      <c r="E6" s="132"/>
      <c r="F6" s="139"/>
      <c r="G6" s="117"/>
      <c r="H6" s="19" t="s">
        <v>1</v>
      </c>
      <c r="I6" s="30" t="s">
        <v>0</v>
      </c>
      <c r="J6" s="121"/>
      <c r="K6" s="125"/>
      <c r="L6" s="125"/>
      <c r="M6" s="127"/>
      <c r="N6" s="145"/>
      <c r="O6" s="143"/>
      <c r="P6" s="134"/>
      <c r="Q6" s="136"/>
      <c r="R6" s="141"/>
    </row>
    <row r="7" spans="1:19" ht="13.5" thickBot="1" x14ac:dyDescent="0.25">
      <c r="A7" s="42" t="s">
        <v>35</v>
      </c>
      <c r="B7" s="41"/>
      <c r="C7" s="41"/>
      <c r="D7" s="41"/>
      <c r="E7" s="56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9"/>
      <c r="R7" s="61"/>
      <c r="S7" s="11"/>
    </row>
    <row r="8" spans="1:19" s="34" customFormat="1" ht="370.15" customHeight="1" thickBot="1" x14ac:dyDescent="0.25">
      <c r="A8" s="39">
        <v>1</v>
      </c>
      <c r="B8" s="31" t="s">
        <v>17</v>
      </c>
      <c r="C8" s="32" t="s">
        <v>44</v>
      </c>
      <c r="D8" s="32" t="s">
        <v>45</v>
      </c>
      <c r="E8" s="68"/>
      <c r="F8" s="40" t="s">
        <v>46</v>
      </c>
      <c r="G8" s="52"/>
      <c r="H8" s="12"/>
      <c r="I8" s="92"/>
      <c r="J8" s="103"/>
      <c r="K8" s="104"/>
      <c r="L8" s="105"/>
      <c r="M8" s="106"/>
      <c r="N8" s="89">
        <v>40</v>
      </c>
      <c r="O8" s="79" t="s">
        <v>16</v>
      </c>
      <c r="P8" s="88"/>
      <c r="Q8" s="84">
        <f>P8</f>
        <v>0</v>
      </c>
      <c r="R8" s="63">
        <f>N8*Q8</f>
        <v>0</v>
      </c>
      <c r="S8" s="11"/>
    </row>
    <row r="9" spans="1:19" ht="13.5" thickBot="1" x14ac:dyDescent="0.25">
      <c r="A9" s="42" t="s">
        <v>36</v>
      </c>
      <c r="B9" s="41"/>
      <c r="C9" s="41"/>
      <c r="D9" s="41"/>
      <c r="E9" s="56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59"/>
      <c r="R9" s="61"/>
      <c r="S9" s="11"/>
    </row>
    <row r="10" spans="1:19" ht="204.75" thickBot="1" x14ac:dyDescent="0.25">
      <c r="A10" s="38">
        <v>2</v>
      </c>
      <c r="B10" s="36">
        <v>127121</v>
      </c>
      <c r="C10" s="35" t="s">
        <v>34</v>
      </c>
      <c r="D10" s="35" t="s">
        <v>40</v>
      </c>
      <c r="E10" s="68"/>
      <c r="F10" s="40" t="s">
        <v>47</v>
      </c>
      <c r="G10" s="52"/>
      <c r="H10" s="33"/>
      <c r="I10" s="94"/>
      <c r="J10" s="103"/>
      <c r="K10" s="104"/>
      <c r="L10" s="105"/>
      <c r="M10" s="106"/>
      <c r="N10" s="90">
        <v>23</v>
      </c>
      <c r="O10" s="81" t="s">
        <v>16</v>
      </c>
      <c r="P10" s="88"/>
      <c r="Q10" s="82">
        <f>P10</f>
        <v>0</v>
      </c>
      <c r="R10" s="62">
        <f>N10*Q10</f>
        <v>0</v>
      </c>
      <c r="S10" s="11"/>
    </row>
    <row r="11" spans="1:19" ht="13.5" thickBot="1" x14ac:dyDescent="0.25">
      <c r="A11" s="42" t="s">
        <v>37</v>
      </c>
      <c r="B11" s="41"/>
      <c r="C11" s="41"/>
      <c r="D11" s="41"/>
      <c r="E11" s="56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59"/>
      <c r="R11" s="61"/>
      <c r="S11" s="11"/>
    </row>
    <row r="12" spans="1:19" ht="102.75" thickBot="1" x14ac:dyDescent="0.25">
      <c r="A12" s="39">
        <v>3</v>
      </c>
      <c r="B12" s="31" t="s">
        <v>18</v>
      </c>
      <c r="C12" s="32" t="s">
        <v>19</v>
      </c>
      <c r="D12" s="32" t="s">
        <v>41</v>
      </c>
      <c r="E12" s="68"/>
      <c r="F12" s="40" t="s">
        <v>47</v>
      </c>
      <c r="G12" s="52"/>
      <c r="H12" s="12"/>
      <c r="I12" s="92"/>
      <c r="J12" s="103"/>
      <c r="K12" s="104"/>
      <c r="L12" s="105"/>
      <c r="M12" s="106"/>
      <c r="N12" s="89">
        <v>30</v>
      </c>
      <c r="O12" s="79" t="s">
        <v>16</v>
      </c>
      <c r="P12" s="88"/>
      <c r="Q12" s="82">
        <f>P12</f>
        <v>0</v>
      </c>
      <c r="R12" s="62">
        <f>N12*Q12</f>
        <v>0</v>
      </c>
      <c r="S12" s="11"/>
    </row>
    <row r="13" spans="1:19" ht="13.5" thickBot="1" x14ac:dyDescent="0.25">
      <c r="A13" s="42" t="s">
        <v>38</v>
      </c>
      <c r="B13" s="41"/>
      <c r="C13" s="41"/>
      <c r="D13" s="41"/>
      <c r="E13" s="56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59"/>
      <c r="R13" s="61"/>
      <c r="S13" s="11"/>
    </row>
    <row r="14" spans="1:19" ht="114.75" x14ac:dyDescent="0.2">
      <c r="A14" s="39">
        <v>4</v>
      </c>
      <c r="B14" s="31">
        <v>152965</v>
      </c>
      <c r="C14" s="32" t="s">
        <v>20</v>
      </c>
      <c r="D14" s="32" t="s">
        <v>22</v>
      </c>
      <c r="E14" s="51"/>
      <c r="F14" s="40" t="s">
        <v>47</v>
      </c>
      <c r="G14" s="52"/>
      <c r="H14" s="12"/>
      <c r="I14" s="92"/>
      <c r="J14" s="95"/>
      <c r="K14" s="96"/>
      <c r="L14" s="97"/>
      <c r="M14" s="98"/>
      <c r="N14" s="89">
        <v>530</v>
      </c>
      <c r="O14" s="79" t="s">
        <v>16</v>
      </c>
      <c r="P14" s="85"/>
      <c r="Q14" s="82">
        <f t="shared" ref="Q14:Q16" si="0">P14</f>
        <v>0</v>
      </c>
      <c r="R14" s="62">
        <f>N14*Q14</f>
        <v>0</v>
      </c>
      <c r="S14" s="11"/>
    </row>
    <row r="15" spans="1:19" ht="114.75" x14ac:dyDescent="0.2">
      <c r="A15" s="39">
        <v>5</v>
      </c>
      <c r="B15" s="31">
        <v>165341</v>
      </c>
      <c r="C15" s="32" t="s">
        <v>21</v>
      </c>
      <c r="D15" s="32" t="s">
        <v>23</v>
      </c>
      <c r="E15" s="51"/>
      <c r="F15" s="40" t="s">
        <v>47</v>
      </c>
      <c r="G15" s="52"/>
      <c r="H15" s="12"/>
      <c r="I15" s="92"/>
      <c r="J15" s="99"/>
      <c r="K15" s="28"/>
      <c r="L15" s="29"/>
      <c r="M15" s="100"/>
      <c r="N15" s="89">
        <v>190</v>
      </c>
      <c r="O15" s="79" t="s">
        <v>16</v>
      </c>
      <c r="P15" s="86"/>
      <c r="Q15" s="82">
        <f t="shared" si="0"/>
        <v>0</v>
      </c>
      <c r="R15" s="62">
        <f>N15*Q15</f>
        <v>0</v>
      </c>
      <c r="S15" s="11"/>
    </row>
    <row r="16" spans="1:19" ht="114.75" x14ac:dyDescent="0.2">
      <c r="A16" s="39">
        <v>6</v>
      </c>
      <c r="B16" s="31">
        <v>152967</v>
      </c>
      <c r="C16" s="32" t="s">
        <v>24</v>
      </c>
      <c r="D16" s="32" t="s">
        <v>25</v>
      </c>
      <c r="E16" s="51"/>
      <c r="F16" s="40" t="s">
        <v>47</v>
      </c>
      <c r="G16" s="52"/>
      <c r="H16" s="12"/>
      <c r="I16" s="92"/>
      <c r="J16" s="99"/>
      <c r="K16" s="28"/>
      <c r="L16" s="29"/>
      <c r="M16" s="100"/>
      <c r="N16" s="89">
        <v>150</v>
      </c>
      <c r="O16" s="79" t="s">
        <v>16</v>
      </c>
      <c r="P16" s="86"/>
      <c r="Q16" s="82">
        <f t="shared" si="0"/>
        <v>0</v>
      </c>
      <c r="R16" s="62">
        <f>N16*Q16</f>
        <v>0</v>
      </c>
      <c r="S16" s="11"/>
    </row>
    <row r="17" spans="1:19" ht="115.5" thickBot="1" x14ac:dyDescent="0.25">
      <c r="A17" s="69">
        <v>7</v>
      </c>
      <c r="B17" s="70" t="s">
        <v>29</v>
      </c>
      <c r="C17" s="71" t="s">
        <v>26</v>
      </c>
      <c r="D17" s="71" t="s">
        <v>30</v>
      </c>
      <c r="E17" s="72"/>
      <c r="F17" s="73" t="s">
        <v>47</v>
      </c>
      <c r="G17" s="74"/>
      <c r="H17" s="75"/>
      <c r="I17" s="93"/>
      <c r="J17" s="101"/>
      <c r="K17" s="76"/>
      <c r="L17" s="77"/>
      <c r="M17" s="102"/>
      <c r="N17" s="91">
        <v>40</v>
      </c>
      <c r="O17" s="80" t="s">
        <v>16</v>
      </c>
      <c r="P17" s="87"/>
      <c r="Q17" s="83">
        <f>P17</f>
        <v>0</v>
      </c>
      <c r="R17" s="78">
        <f>N17*Q17</f>
        <v>0</v>
      </c>
      <c r="S17" s="37"/>
    </row>
    <row r="18" spans="1:19" ht="13.5" thickBot="1" x14ac:dyDescent="0.25"/>
    <row r="19" spans="1:19" ht="16.5" thickBot="1" x14ac:dyDescent="0.25">
      <c r="E19" s="67" t="s">
        <v>39</v>
      </c>
      <c r="G19" s="50">
        <f>SUM(G8:G17)</f>
        <v>0</v>
      </c>
      <c r="P19" s="113" t="s">
        <v>27</v>
      </c>
      <c r="Q19" s="114"/>
      <c r="R19" s="64">
        <f>SUM(R8:R17)</f>
        <v>0</v>
      </c>
    </row>
    <row r="20" spans="1:19" ht="13.5" thickBot="1" x14ac:dyDescent="0.25"/>
    <row r="21" spans="1:19" ht="15.6" customHeight="1" x14ac:dyDescent="0.2">
      <c r="J21" s="107" t="s">
        <v>49</v>
      </c>
      <c r="K21" s="108"/>
      <c r="L21" s="108"/>
      <c r="M21" s="108"/>
      <c r="N21" s="108"/>
      <c r="O21" s="108"/>
      <c r="P21" s="108"/>
      <c r="Q21" s="108"/>
      <c r="R21" s="109"/>
    </row>
    <row r="22" spans="1:19" ht="13.5" customHeight="1" thickBot="1" x14ac:dyDescent="0.25">
      <c r="J22" s="110"/>
      <c r="K22" s="111"/>
      <c r="L22" s="111"/>
      <c r="M22" s="111"/>
      <c r="N22" s="111"/>
      <c r="O22" s="111"/>
      <c r="P22" s="111"/>
      <c r="Q22" s="111"/>
      <c r="R22" s="112"/>
    </row>
    <row r="23" spans="1:19" ht="15" x14ac:dyDescent="0.2">
      <c r="E23" s="48"/>
      <c r="F23" s="49"/>
      <c r="O23" s="10"/>
    </row>
  </sheetData>
  <sheetProtection algorithmName="SHA-512" hashValue="8NCego/5mW6cyvOc4rBMMEm/BKg+4PclgQTEzO4WCJb1GFVocIkDHkryOdakHqAFICl6wQ8F8aaqkS2OvDjTUQ==" saltValue="2IKkgCe1tbPvlwmF8owy9A==" spinCount="100000" sheet="1" objects="1" scenarios="1" selectLockedCells="1"/>
  <mergeCells count="21">
    <mergeCell ref="N5:N6"/>
    <mergeCell ref="J21:R22"/>
    <mergeCell ref="J5:J6"/>
    <mergeCell ref="K5:K6"/>
    <mergeCell ref="L5:L6"/>
    <mergeCell ref="M5:M6"/>
    <mergeCell ref="P19:Q19"/>
    <mergeCell ref="A1:D1"/>
    <mergeCell ref="G4:G6"/>
    <mergeCell ref="H4:I4"/>
    <mergeCell ref="A5:A6"/>
    <mergeCell ref="B5:B6"/>
    <mergeCell ref="C5:C6"/>
    <mergeCell ref="D5:D6"/>
    <mergeCell ref="H5:I5"/>
    <mergeCell ref="E4:E6"/>
    <mergeCell ref="P5:P6"/>
    <mergeCell ref="Q5:Q6"/>
    <mergeCell ref="F4:F6"/>
    <mergeCell ref="R5:R6"/>
    <mergeCell ref="O5:O6"/>
  </mergeCells>
  <conditionalFormatting sqref="C8:D8 C10:D10 C12:D12 C14:D17">
    <cfRule type="containsText" dxfId="0" priority="48" operator="containsText" text="PVC">
      <formula>NOT(ISERROR(SEARCH("PVC",C8)))</formula>
    </cfRule>
  </conditionalFormatting>
  <pageMargins left="0.70866141732283472" right="0.70866141732283472" top="0.78740157480314965" bottom="0.78740157480314965" header="0.31496062992125984" footer="0.31496062992125984"/>
  <pageSetup paperSize="8" scale="50" orientation="landscape" r:id="rId1"/>
  <headerFooter>
    <oddHeader>&amp;LKauf und Lieferung von Büroartikeln&amp;CZV-GM-24-0388000-4121.02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3 - Präsentationsbedarf</vt:lpstr>
      <vt:lpstr>'Los 3 - Präsentationsbedarf'!Drucktitel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Greggersen, Bettina</dc:creator>
  <cp:lastModifiedBy>Greggersen, Bettina</cp:lastModifiedBy>
  <cp:lastPrinted>2026-02-25T13:37:21Z</cp:lastPrinted>
  <dcterms:created xsi:type="dcterms:W3CDTF">2025-11-03T11:10:22Z</dcterms:created>
  <dcterms:modified xsi:type="dcterms:W3CDTF">2026-02-25T13:37:41Z</dcterms:modified>
</cp:coreProperties>
</file>